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48" i="1"/>
  <c r="H24" i="1"/>
  <c r="H21" i="1" l="1"/>
  <c r="H28" i="1"/>
  <c r="H31" i="1"/>
  <c r="H20" i="1" l="1"/>
  <c r="H27" i="1" l="1"/>
  <c r="H16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<sst xmlns="http://schemas.openxmlformats.org/spreadsheetml/2006/main" count="48" uniqueCount="28">
  <si>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</si>
  <si>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</si>
  <si>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</si>
  <si>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</si>
  <si>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</si>
  <si>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</si>
  <si>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</si>
  <si>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</si>
  <si>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</si>
  <si>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</si>
  <si>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</si>
  <si>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</si>
  <si>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</si>
  <si>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</si>
  <si>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</si>
  <si>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</si>
  <si>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</si>
  <si>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</si>
  <si>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</si>
  <si>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</si>
  <si>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</si>
  <si>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</si>
  <si>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</si>
  <si>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</si>
  <si>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</si>
  <si>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Dana:19.02.2020.</t>
  </si>
  <si>
    <t>Primljena i neutrošena participacija od 19.02.2020.</t>
  </si>
  <si>
    <t>Dana 19.02.2020.godine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</si>
</sst>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.140625" customWidth="1"/>
    <col min="5" max="5" width="0.140625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0" t="s">
        <v>0</v>
      </c>
      <c r="D2" s="40"/>
      <c r="E2" s="40"/>
      <c r="F2" s="40"/>
      <c r="G2" s="40"/>
    </row>
    <row r="4" spans="2:15" x14ac:dyDescent="0.25">
      <c r="B4" s="41" t="s">
        <v>1</v>
      </c>
      <c r="C4" s="41"/>
      <c r="D4" s="41"/>
    </row>
    <row r="5" spans="2:15" x14ac:dyDescent="0.25">
      <c r="B5" s="41" t="s">
        <v>7</v>
      </c>
      <c r="C5" s="41"/>
      <c r="D5" s="41"/>
    </row>
    <row r="6" spans="2:15" x14ac:dyDescent="0.25">
      <c r="B6" s="41" t="s">
        <v>8</v>
      </c>
      <c r="C6" s="41"/>
      <c r="D6" s="41"/>
    </row>
    <row r="7" spans="2:15" x14ac:dyDescent="0.25">
      <c r="I7" s="11"/>
      <c r="J7" s="11"/>
    </row>
    <row r="8" spans="2:15" x14ac:dyDescent="0.25">
      <c r="B8" s="42" t="s">
        <v>25</v>
      </c>
      <c r="C8" s="42"/>
      <c r="D8" s="42"/>
      <c r="E8" s="42"/>
      <c r="F8" s="42"/>
      <c r="G8" s="42"/>
      <c r="H8" s="4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3"/>
      <c r="L11" s="33"/>
      <c r="M11" s="33"/>
      <c r="N11" s="33"/>
      <c r="O11" s="33"/>
    </row>
    <row r="12" spans="2:15" x14ac:dyDescent="0.25">
      <c r="B12" s="35" t="s">
        <v>20</v>
      </c>
      <c r="C12" s="35"/>
      <c r="D12" s="35"/>
      <c r="E12" s="35"/>
      <c r="F12" s="35"/>
      <c r="G12" s="14">
        <v>43880</v>
      </c>
      <c r="H12" s="23">
        <v>9211311.1999999993</v>
      </c>
      <c r="I12" s="11"/>
      <c r="J12" s="11"/>
      <c r="K12" s="9"/>
      <c r="L12" s="9"/>
      <c r="M12" s="9"/>
      <c r="N12" s="9"/>
      <c r="O12" s="9"/>
    </row>
    <row r="13" spans="2:15" x14ac:dyDescent="0.25">
      <c r="B13" s="34" t="s">
        <v>9</v>
      </c>
      <c r="C13" s="34"/>
      <c r="D13" s="34"/>
      <c r="E13" s="34"/>
      <c r="F13" s="34"/>
      <c r="G13" s="24">
        <v>43880</v>
      </c>
      <c r="H13" s="3">
        <f>H14+H25-H32-H42</f>
        <v>8749506.2599999979</v>
      </c>
      <c r="I13" s="11"/>
      <c r="J13" s="11"/>
      <c r="K13" s="9"/>
      <c r="L13" s="9"/>
      <c r="M13" s="9"/>
      <c r="N13" s="9"/>
      <c r="O13" s="9"/>
    </row>
    <row r="14" spans="2:15" x14ac:dyDescent="0.25">
      <c r="B14" s="36" t="s">
        <v>23</v>
      </c>
      <c r="C14" s="36"/>
      <c r="D14" s="36"/>
      <c r="E14" s="36"/>
      <c r="F14" s="36"/>
      <c r="G14" s="16">
        <v>43880</v>
      </c>
      <c r="H14" s="4">
        <f>H15+H16+H17+H18+H19+H20+H21+H22+H23+H24</f>
        <v>7986051.9699999988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26">
        <f>1090000-1073023.88+1066750</f>
        <v>1083726.1200000001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346027.36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237759.49-28795.17+32806.01-32806.01+2126666.67+552345.45-552345.45+1446680.52+25419.58-25419.58-1279979.39+921614.95</f>
        <v>3423947.0699999994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2637250-148586.74+412951.41+12529.5+0.09-79963.24-18588.85-7620+16634.71+366375-30758.75+41650-3522-54374+3151.18-1034345.8+366375-8451.12-3568-79963.24+59789.47-3568+1461250-1323281.47+14030.27+3256</f>
        <v>2598651.4199999995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  <c r="L23" s="8"/>
    </row>
    <row r="24" spans="2:13" x14ac:dyDescent="0.25">
      <c r="B24" s="27" t="s">
        <v>26</v>
      </c>
      <c r="C24" s="28"/>
      <c r="D24" s="28"/>
      <c r="E24" s="28"/>
      <c r="F24" s="29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</f>
        <v>533700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43880</v>
      </c>
      <c r="H25" s="4">
        <f>H26+H27+H28+H29+H30+H31</f>
        <v>767151.29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140000-131483.89+135083</f>
        <v>143599.10999999999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1758775.38-1036974.4+179666.67-200000-157432+359333.33-117850+9240-1200+359333.34-66400-52080-19092-481463.9-462769.9+111603+136666.66+136666.67-60000+189333.33+426</f>
        <v>585782.18000000005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f>10141+10865+11176+5588</f>
        <v>37770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43880</v>
      </c>
      <c r="H32" s="5">
        <f>SUM(H33:H41)</f>
        <v>3697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f>1197+2500</f>
        <v>3697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43" t="s">
        <v>21</v>
      </c>
      <c r="C42" s="44"/>
      <c r="D42" s="44"/>
      <c r="E42" s="44"/>
      <c r="F42" s="45"/>
      <c r="G42" s="17">
        <v>43880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43880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-13399.74+456346.59</f>
        <v>461804.94000000018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"/>
      <c r="H49" s="3">
        <v>0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9211311.1999999974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C2:G2"/>
    <mergeCell ref="B4:D4"/>
    <mergeCell ref="B5:D5"/>
    <mergeCell ref="B6:D6"/>
    <mergeCell ref="B8:H8"/>
    <mergeCell ref="B17:F17"/>
    <mergeCell ref="K11:O11"/>
    <mergeCell ref="B13:F13"/>
    <mergeCell ref="B12:F12"/>
    <mergeCell ref="B14:F14"/>
    <mergeCell ref="B11:F11"/>
    <mergeCell ref="B16:F16"/>
    <mergeCell ref="B15:F15"/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2020-02-20T07:47:44Z</dcterms:modified>
</cp:coreProperties>
</file>